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d.docs.live.net/c8f087996ce271bb/Documents/"/>
    </mc:Choice>
  </mc:AlternateContent>
  <xr:revisionPtr revIDLastSave="84" documentId="8_{090258C8-981C-4FD0-9404-46F513A2F17A}" xr6:coauthVersionLast="47" xr6:coauthVersionMax="47" xr10:uidLastSave="{18543BE4-A2D9-4B02-9096-0DF68C3FE91F}"/>
  <bookViews>
    <workbookView xWindow="-120" yWindow="-120" windowWidth="20730" windowHeight="11160" firstSheet="1" activeTab="1" xr2:uid="{C0D2C573-F5E5-4C23-97DD-7D6811E74AE7}"/>
  </bookViews>
  <sheets>
    <sheet name="2024" sheetId="16" r:id="rId1"/>
    <sheet name="Underhållsplan" sheetId="1" r:id="rId2"/>
    <sheet name="2025" sheetId="2" r:id="rId3"/>
    <sheet name="2026" sheetId="1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Q31" i="1"/>
  <c r="P31" i="1"/>
  <c r="N31" i="1"/>
  <c r="O31" i="1"/>
  <c r="J31" i="1"/>
  <c r="M31" i="1"/>
  <c r="L31" i="1"/>
  <c r="K31" i="1"/>
</calcChain>
</file>

<file path=xl/sharedStrings.xml><?xml version="1.0" encoding="utf-8"?>
<sst xmlns="http://schemas.openxmlformats.org/spreadsheetml/2006/main" count="114" uniqueCount="82">
  <si>
    <t xml:space="preserve">Aktivitet </t>
  </si>
  <si>
    <t xml:space="preserve">Kommentar </t>
  </si>
  <si>
    <t>Uppskattad kostnad (obs grovt uppskattad)</t>
  </si>
  <si>
    <t>Bekräftad kostnad</t>
  </si>
  <si>
    <t xml:space="preserve">Status </t>
  </si>
  <si>
    <t xml:space="preserve">Ansvarig </t>
  </si>
  <si>
    <t>Kommentar</t>
  </si>
  <si>
    <t xml:space="preserve">Uppdatera utrustning i tvättstuga </t>
  </si>
  <si>
    <t>Ny tvättmaskin.</t>
  </si>
  <si>
    <t>Radonmätning</t>
  </si>
  <si>
    <t>Skall utföras var tionde år i ca 15% av lgh.</t>
  </si>
  <si>
    <t>Utfört våren 2025.</t>
  </si>
  <si>
    <t>Ella</t>
  </si>
  <si>
    <t xml:space="preserve">Godkändes av miljöförvaltningen i aug 25. </t>
  </si>
  <si>
    <t xml:space="preserve">Införande av system för sortering av matavfall </t>
  </si>
  <si>
    <t xml:space="preserve">Systemet infört under våren 2025. </t>
  </si>
  <si>
    <t xml:space="preserve">Partiella stambyten </t>
  </si>
  <si>
    <t>Partiella stambyten</t>
  </si>
  <si>
    <t xml:space="preserve">Rörkoll radiatorer </t>
  </si>
  <si>
    <t>2031/34</t>
  </si>
  <si>
    <t>2075/76</t>
  </si>
  <si>
    <t>Totalt</t>
  </si>
  <si>
    <t>Tvättstuga</t>
  </si>
  <si>
    <t xml:space="preserve">Soprum </t>
  </si>
  <si>
    <t>Filmning stammar</t>
  </si>
  <si>
    <t>Stamspolning</t>
  </si>
  <si>
    <t>Generell kostnad 50 000/år</t>
  </si>
  <si>
    <t>Fasad och stuprör</t>
  </si>
  <si>
    <t>Renovering  trappuppgångar</t>
  </si>
  <si>
    <t>Taköversyn</t>
  </si>
  <si>
    <t>Skall utföras var 20:e år</t>
  </si>
  <si>
    <t>Takmålning</t>
  </si>
  <si>
    <t xml:space="preserve"> </t>
  </si>
  <si>
    <t>Underhåll gårdar</t>
  </si>
  <si>
    <t>Fönster och fönsterdörrar målning</t>
  </si>
  <si>
    <t>Fjärrvärmesytstem</t>
  </si>
  <si>
    <t xml:space="preserve">Lös inredning utvändigt </t>
  </si>
  <si>
    <t>Utemöbler, grillar, sandlåda etc.</t>
  </si>
  <si>
    <t xml:space="preserve">Lös inredning invändigt </t>
  </si>
  <si>
    <t>Entréer, dörrar och portar</t>
  </si>
  <si>
    <t>Balkonger</t>
  </si>
  <si>
    <t>Enskild kostnad</t>
  </si>
  <si>
    <t>Balkongöversyn</t>
  </si>
  <si>
    <t>Bör ske var 10e år</t>
  </si>
  <si>
    <t>Underhåll eldstäder</t>
  </si>
  <si>
    <t>Basturenovering</t>
  </si>
  <si>
    <t xml:space="preserve">OVK-besiktning </t>
  </si>
  <si>
    <t>Bör ske var 8:e år</t>
  </si>
  <si>
    <t>Brandskydd</t>
  </si>
  <si>
    <t>Bör uppdateras ca var 15e år</t>
  </si>
  <si>
    <t xml:space="preserve">Rörkontroll radiatorer </t>
  </si>
  <si>
    <t>Renovering lokaler</t>
  </si>
  <si>
    <t>Renovering förråd källare/vind</t>
  </si>
  <si>
    <t>Råttfällan avlopp</t>
  </si>
  <si>
    <t>Elcentraler/infometric</t>
  </si>
  <si>
    <t>Bredbandutrustning</t>
  </si>
  <si>
    <t xml:space="preserve">SUMMA </t>
  </si>
  <si>
    <t>Detta är ingen exakt vetenskap utan en uppskattning baserad på historisk fakta.</t>
  </si>
  <si>
    <t>Historiska siffror i urval:</t>
  </si>
  <si>
    <t>50 års investeringar beräknas uppgå till knappt 20 miljoner kronor</t>
  </si>
  <si>
    <t>2025 ny tvättmaskin 54 000:-</t>
  </si>
  <si>
    <t>vilket innebär ett behov av knappt 400 000 kr per år i besparing.</t>
  </si>
  <si>
    <t>2022 Fönsterrenoverin 1 500 000:-</t>
  </si>
  <si>
    <t>2035-2040 beräknas en större investering i fasadputs behövas</t>
  </si>
  <si>
    <t>2021 Alla porta servade 70 000:-</t>
  </si>
  <si>
    <t>vilket innebär nya lån som kan finansieras inom ramen.</t>
  </si>
  <si>
    <t>2020 Ny värmecentra 110 000:-</t>
  </si>
  <si>
    <t>Eventuellt kan det vara dags för en avgiftshöjning beroende på</t>
  </si>
  <si>
    <t>2019 Besiktning balkonger 37 000:- reperation av stuprör 29 000:-</t>
  </si>
  <si>
    <t>ränteläge mm, en avgiftshöjning på 5 - 10 % lär finansiera de nya lånen.</t>
  </si>
  <si>
    <t xml:space="preserve">2014 Trapphusrenovering/ total ink alla dörrar  2 000 000:- </t>
  </si>
  <si>
    <t>2012 Takrenovering ny plåt 1 500 000:-</t>
  </si>
  <si>
    <t>Underhållsplanen skall uppdateras varje år och därmed hållas aktuell.</t>
  </si>
  <si>
    <t>Rimligt besparingsmål per år för föreningen uppskattas till 400 000kr</t>
  </si>
  <si>
    <t>vilket beräknas att kunna uppnås för bokslutsår 2026.</t>
  </si>
  <si>
    <t>Claes</t>
  </si>
  <si>
    <t>Radonmätning. Skall utföras var tionde år i ca 15% av lgh.</t>
  </si>
  <si>
    <t xml:space="preserve">Beställning av nya gröna matavfallspåsar görs via Stockholm Vatten och Avfalls webbplats. Påsarna räcker i ca 6 månader. </t>
  </si>
  <si>
    <t>Inventering av radiatorer + byte av rör</t>
  </si>
  <si>
    <t>Fjärrvärmesystem</t>
  </si>
  <si>
    <t>Avsikten är att fylla på med information för att enkelt kunna följa upp på årsbasis vad som har uförts i föreningen.</t>
  </si>
  <si>
    <t xml:space="preserve">Aktiviet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</si>
</sst>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indexed="8"/>
      <name val="Helvetica Neue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top"/>
    </xf>
    <xf numFmtId="3" fontId="0" fillId="0" borderId="0" xfId="0" applyNumberFormat="1"/>
    <xf numFmtId="0" fontId="1" fillId="2" borderId="1" xfId="0" applyFont="1" applyFill="1" applyBorder="1" applyAlignment="1">
      <alignment vertical="top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3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D517-19A7-4FB3-8187-32C8BE15824C}">
  <dimension ref="A1:G7"/>
  <sheetViews>
    <sheetView topLeftCell="B1" workbookViewId="0">
      <selection activeCell="B5" sqref="B5"/>
    </sheetView>
  </sheetViews>
  <sheetFormatPr defaultRowHeight="15"/>
  <cols>
    <col min="1" max="1" width="35.42578125" customWidth="1"/>
    <col min="2" max="2" width="33.85546875" customWidth="1"/>
    <col min="3" max="3" width="32.5703125" customWidth="1"/>
    <col min="4" max="4" width="25" customWidth="1"/>
    <col min="5" max="5" width="31.140625" customWidth="1"/>
    <col min="6" max="6" width="16.140625" customWidth="1"/>
    <col min="7" max="7" width="36" customWidth="1"/>
  </cols>
  <sheetData>
    <row r="1" spans="1:7" ht="36" customHeight="1">
      <c r="A1" s="5">
        <v>2025</v>
      </c>
      <c r="B1" s="5">
        <v>2024</v>
      </c>
    </row>
    <row r="2" spans="1:7" ht="36" customHeight="1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43.15" customHeight="1">
      <c r="A3" t="s">
        <v>7</v>
      </c>
      <c r="B3" t="s">
        <v>8</v>
      </c>
    </row>
    <row r="4" spans="1:7" ht="35.450000000000003" customHeight="1">
      <c r="A4" t="s">
        <v>9</v>
      </c>
      <c r="B4" s="7" t="s">
        <v>10</v>
      </c>
      <c r="C4" s="2">
        <v>25000</v>
      </c>
      <c r="E4" s="7" t="s">
        <v>11</v>
      </c>
      <c r="F4" t="s">
        <v>12</v>
      </c>
      <c r="G4" s="7" t="s">
        <v>13</v>
      </c>
    </row>
    <row r="5" spans="1:7" ht="42.6" customHeight="1">
      <c r="A5" s="6" t="s">
        <v>14</v>
      </c>
      <c r="C5">
        <v>0</v>
      </c>
      <c r="D5">
        <v>0</v>
      </c>
      <c r="E5" s="7" t="s">
        <v>15</v>
      </c>
      <c r="F5" t="s">
        <v>12</v>
      </c>
    </row>
    <row r="6" spans="1:7" ht="37.15" customHeight="1">
      <c r="A6" t="s">
        <v>16</v>
      </c>
      <c r="B6" t="s">
        <v>17</v>
      </c>
    </row>
    <row r="7" spans="1:7" ht="37.9" customHeight="1">
      <c r="A7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D730-3C0B-4EE7-9AAF-6A86AD80231F}">
  <dimension ref="A1:T44"/>
  <sheetViews>
    <sheetView tabSelected="1" topLeftCell="A14" zoomScaleNormal="100" workbookViewId="0">
      <selection activeCell="C32" sqref="C32"/>
    </sheetView>
  </sheetViews>
  <sheetFormatPr defaultRowHeight="15"/>
  <cols>
    <col min="1" max="1" width="36.42578125" customWidth="1"/>
    <col min="2" max="2" width="26.42578125" customWidth="1"/>
    <col min="20" max="20" width="9.85546875" bestFit="1" customWidth="1"/>
  </cols>
  <sheetData>
    <row r="1" spans="1:20">
      <c r="A1" s="1" t="s">
        <v>0</v>
      </c>
      <c r="B1" s="1" t="s">
        <v>6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 t="s">
        <v>19</v>
      </c>
      <c r="J1" s="1">
        <v>2035</v>
      </c>
      <c r="K1" s="1">
        <v>2040</v>
      </c>
      <c r="L1" s="1">
        <v>2045</v>
      </c>
      <c r="M1" s="1">
        <v>2050</v>
      </c>
      <c r="N1" s="1">
        <v>2055</v>
      </c>
      <c r="O1" s="1">
        <v>2060</v>
      </c>
      <c r="P1" s="1">
        <v>2065</v>
      </c>
      <c r="Q1" s="1">
        <v>2070</v>
      </c>
      <c r="R1" s="1" t="s">
        <v>20</v>
      </c>
      <c r="S1" s="4"/>
      <c r="T1" s="4" t="s">
        <v>21</v>
      </c>
    </row>
    <row r="2" spans="1:20">
      <c r="A2" t="s">
        <v>22</v>
      </c>
      <c r="C2" s="8">
        <v>55000</v>
      </c>
      <c r="D2" s="2">
        <v>58000</v>
      </c>
      <c r="E2" s="2">
        <v>50000</v>
      </c>
      <c r="G2" s="2">
        <v>30000</v>
      </c>
      <c r="I2" s="2">
        <v>50000</v>
      </c>
      <c r="J2" s="2">
        <v>50000</v>
      </c>
      <c r="K2" s="2">
        <v>50000</v>
      </c>
      <c r="M2" s="2">
        <v>100000</v>
      </c>
      <c r="N2" s="2"/>
      <c r="O2" s="2">
        <v>50000</v>
      </c>
      <c r="P2" s="2"/>
      <c r="Q2" s="2">
        <v>100000</v>
      </c>
      <c r="R2" s="2">
        <v>50000</v>
      </c>
      <c r="T2" s="2">
        <v>588000</v>
      </c>
    </row>
    <row r="3" spans="1:20">
      <c r="A3" t="s">
        <v>23</v>
      </c>
      <c r="D3" s="2">
        <v>30000</v>
      </c>
      <c r="E3" s="2">
        <v>50000</v>
      </c>
      <c r="I3" s="2">
        <v>20000</v>
      </c>
      <c r="K3" s="2"/>
      <c r="N3" s="2">
        <v>100000</v>
      </c>
      <c r="Q3" s="2">
        <v>100000</v>
      </c>
      <c r="T3" s="2">
        <v>300000</v>
      </c>
    </row>
    <row r="4" spans="1:20">
      <c r="A4" t="s">
        <v>24</v>
      </c>
      <c r="I4" s="2">
        <v>15000</v>
      </c>
      <c r="K4" s="2">
        <v>15000</v>
      </c>
      <c r="M4" s="2">
        <v>15000</v>
      </c>
      <c r="O4" s="2">
        <v>15000</v>
      </c>
      <c r="Q4" s="2">
        <v>15000</v>
      </c>
      <c r="T4" s="2">
        <v>75000</v>
      </c>
    </row>
    <row r="5" spans="1:20">
      <c r="A5" t="s">
        <v>25</v>
      </c>
      <c r="D5" s="2">
        <v>40000</v>
      </c>
      <c r="I5" s="2">
        <v>50000</v>
      </c>
      <c r="J5" s="2">
        <v>50000</v>
      </c>
      <c r="K5" s="2">
        <v>50000</v>
      </c>
      <c r="L5" s="2">
        <v>50000</v>
      </c>
      <c r="M5" s="2">
        <v>50000</v>
      </c>
      <c r="N5" s="2">
        <v>50000</v>
      </c>
      <c r="O5" s="2">
        <v>50000</v>
      </c>
      <c r="P5" s="2">
        <v>50000</v>
      </c>
      <c r="Q5" s="2">
        <v>50000</v>
      </c>
      <c r="R5" s="2">
        <v>50000</v>
      </c>
      <c r="T5" s="2">
        <v>540000</v>
      </c>
    </row>
    <row r="6" spans="1:20">
      <c r="A6" t="s">
        <v>17</v>
      </c>
      <c r="B6" t="s">
        <v>26</v>
      </c>
      <c r="C6" s="8">
        <v>45000</v>
      </c>
      <c r="D6" s="2">
        <v>50000</v>
      </c>
      <c r="E6" s="2">
        <v>50000</v>
      </c>
      <c r="F6" s="2">
        <v>50000</v>
      </c>
      <c r="G6" s="2">
        <v>50000</v>
      </c>
      <c r="H6" s="2">
        <v>50000</v>
      </c>
      <c r="I6" s="2">
        <v>200000</v>
      </c>
      <c r="J6" s="2">
        <v>250000</v>
      </c>
      <c r="K6" s="2">
        <v>250000</v>
      </c>
      <c r="L6" s="2">
        <v>250000</v>
      </c>
      <c r="M6" s="2">
        <v>250000</v>
      </c>
      <c r="N6" s="2">
        <v>250000</v>
      </c>
      <c r="O6" s="2">
        <v>250000</v>
      </c>
      <c r="P6" s="2">
        <v>250000</v>
      </c>
      <c r="Q6" s="2">
        <v>250000</v>
      </c>
      <c r="R6" s="2">
        <v>250000</v>
      </c>
      <c r="T6" s="2">
        <v>2700000</v>
      </c>
    </row>
    <row r="7" spans="1:20">
      <c r="A7" t="s">
        <v>27</v>
      </c>
      <c r="J7" s="2">
        <v>5000000</v>
      </c>
      <c r="N7" s="2">
        <v>50000</v>
      </c>
      <c r="R7" s="2">
        <v>50000</v>
      </c>
      <c r="T7" s="2">
        <v>5100000</v>
      </c>
    </row>
    <row r="8" spans="1:20">
      <c r="A8" t="s">
        <v>28</v>
      </c>
      <c r="J8" s="2">
        <v>50000</v>
      </c>
      <c r="L8" s="2">
        <v>50000</v>
      </c>
      <c r="M8" s="2"/>
      <c r="N8" s="2">
        <v>50000</v>
      </c>
      <c r="P8" s="2">
        <v>1500000</v>
      </c>
      <c r="T8" s="2">
        <v>1650000</v>
      </c>
    </row>
    <row r="9" spans="1:20">
      <c r="A9" t="s">
        <v>29</v>
      </c>
      <c r="H9" s="2">
        <v>20000</v>
      </c>
      <c r="N9" s="2"/>
      <c r="R9" s="2">
        <v>1500000</v>
      </c>
      <c r="T9" s="2">
        <v>1520000</v>
      </c>
    </row>
    <row r="10" spans="1:20">
      <c r="A10" t="s">
        <v>9</v>
      </c>
      <c r="B10" t="s">
        <v>30</v>
      </c>
      <c r="C10" s="8">
        <v>20000</v>
      </c>
      <c r="J10" s="2"/>
      <c r="L10" s="2">
        <v>25000</v>
      </c>
      <c r="N10" s="2"/>
      <c r="P10" s="2">
        <v>25000</v>
      </c>
      <c r="R10" s="2"/>
      <c r="T10" s="2">
        <v>50000</v>
      </c>
    </row>
    <row r="11" spans="1:20">
      <c r="A11" t="s">
        <v>31</v>
      </c>
      <c r="J11" s="2">
        <v>500000</v>
      </c>
      <c r="K11" s="2"/>
      <c r="M11" s="2">
        <v>500000</v>
      </c>
      <c r="N11" s="2" t="s">
        <v>32</v>
      </c>
      <c r="P11" s="2">
        <v>500000</v>
      </c>
      <c r="T11" s="2">
        <v>1500000</v>
      </c>
    </row>
    <row r="12" spans="1:20">
      <c r="A12" t="s">
        <v>33</v>
      </c>
      <c r="I12" s="2">
        <v>10000</v>
      </c>
      <c r="L12" s="2">
        <v>10000</v>
      </c>
      <c r="N12" s="2">
        <v>10000</v>
      </c>
      <c r="P12" s="2">
        <v>10000</v>
      </c>
      <c r="R12" s="2">
        <v>10000</v>
      </c>
      <c r="T12" s="2">
        <v>50000</v>
      </c>
    </row>
    <row r="13" spans="1:20">
      <c r="A13" t="s">
        <v>34</v>
      </c>
      <c r="L13" s="2">
        <v>1500000</v>
      </c>
      <c r="P13" s="2">
        <v>1500000</v>
      </c>
      <c r="T13" s="2">
        <v>3000000</v>
      </c>
    </row>
    <row r="14" spans="1:20">
      <c r="A14" t="s">
        <v>35</v>
      </c>
      <c r="C14" s="8">
        <v>12000</v>
      </c>
      <c r="J14" s="2">
        <v>100000</v>
      </c>
      <c r="L14" s="2"/>
      <c r="N14" s="2">
        <v>100000</v>
      </c>
      <c r="R14" s="2">
        <v>100000</v>
      </c>
      <c r="T14" s="2">
        <v>300000</v>
      </c>
    </row>
    <row r="15" spans="1:20">
      <c r="A15" t="s">
        <v>36</v>
      </c>
      <c r="B15" t="s">
        <v>37</v>
      </c>
      <c r="I15" s="2">
        <v>10000</v>
      </c>
      <c r="K15" s="2">
        <v>10000</v>
      </c>
      <c r="M15" s="2">
        <v>10000</v>
      </c>
      <c r="O15" s="2">
        <v>10000</v>
      </c>
      <c r="Q15" s="2">
        <v>10000</v>
      </c>
      <c r="R15" s="2"/>
      <c r="T15" s="2">
        <v>50000</v>
      </c>
    </row>
    <row r="16" spans="1:20">
      <c r="A16" t="s">
        <v>38</v>
      </c>
      <c r="J16" s="2">
        <v>10000</v>
      </c>
      <c r="L16" s="2">
        <v>10000</v>
      </c>
      <c r="N16" s="2">
        <v>10000</v>
      </c>
      <c r="P16" s="2">
        <v>10000</v>
      </c>
      <c r="R16" s="2">
        <v>10000</v>
      </c>
      <c r="T16" s="2">
        <v>50000</v>
      </c>
    </row>
    <row r="17" spans="1:20">
      <c r="A17" t="s">
        <v>39</v>
      </c>
      <c r="I17" s="2">
        <v>25000</v>
      </c>
      <c r="M17" s="2">
        <v>50000</v>
      </c>
      <c r="O17" s="2">
        <v>50000</v>
      </c>
      <c r="T17" s="2">
        <v>125000</v>
      </c>
    </row>
    <row r="18" spans="1:20">
      <c r="A18" t="s">
        <v>40</v>
      </c>
      <c r="B18" t="s">
        <v>41</v>
      </c>
    </row>
    <row r="19" spans="1:20">
      <c r="A19" t="s">
        <v>42</v>
      </c>
      <c r="B19" t="s">
        <v>43</v>
      </c>
      <c r="I19" s="2">
        <v>35000</v>
      </c>
      <c r="K19" s="2">
        <v>35000</v>
      </c>
      <c r="M19" s="2">
        <v>35000</v>
      </c>
      <c r="O19" s="2">
        <v>35000</v>
      </c>
      <c r="Q19" s="2">
        <v>40000</v>
      </c>
      <c r="T19" s="2">
        <v>180000</v>
      </c>
    </row>
    <row r="20" spans="1:20">
      <c r="A20" t="s">
        <v>44</v>
      </c>
      <c r="B20" t="s">
        <v>41</v>
      </c>
    </row>
    <row r="21" spans="1:20">
      <c r="A21" t="s">
        <v>45</v>
      </c>
      <c r="F21" s="2">
        <v>30000</v>
      </c>
      <c r="I21" s="2"/>
      <c r="J21" s="2">
        <v>30000</v>
      </c>
      <c r="L21" s="2"/>
      <c r="M21" s="2"/>
      <c r="N21" s="2">
        <v>30000</v>
      </c>
      <c r="P21" s="2"/>
      <c r="R21" s="2">
        <v>50000</v>
      </c>
      <c r="T21" s="2">
        <v>140000</v>
      </c>
    </row>
    <row r="22" spans="1:20">
      <c r="A22" t="s">
        <v>46</v>
      </c>
      <c r="B22" t="s">
        <v>47</v>
      </c>
      <c r="F22" s="2">
        <v>50000</v>
      </c>
      <c r="I22" s="2"/>
      <c r="J22" s="2">
        <v>50000</v>
      </c>
      <c r="K22" s="2"/>
      <c r="L22" s="2">
        <v>50000</v>
      </c>
      <c r="M22" s="2"/>
      <c r="N22" s="2">
        <v>50000</v>
      </c>
      <c r="O22" s="2"/>
      <c r="P22" s="2">
        <v>50000</v>
      </c>
      <c r="Q22" s="2"/>
      <c r="R22" s="2">
        <v>50000</v>
      </c>
      <c r="T22" s="2">
        <v>300000</v>
      </c>
    </row>
    <row r="23" spans="1:20">
      <c r="A23" t="s">
        <v>48</v>
      </c>
      <c r="B23" t="s">
        <v>49</v>
      </c>
      <c r="H23" s="2">
        <v>10000</v>
      </c>
      <c r="J23" s="2">
        <v>10000</v>
      </c>
      <c r="M23" s="2">
        <v>10000</v>
      </c>
      <c r="P23" s="2">
        <v>10000</v>
      </c>
      <c r="T23" s="2">
        <v>40000</v>
      </c>
    </row>
    <row r="24" spans="1:20">
      <c r="A24" t="s">
        <v>50</v>
      </c>
      <c r="C24" s="9">
        <v>17500</v>
      </c>
      <c r="K24" s="2">
        <v>35000</v>
      </c>
      <c r="N24" s="2">
        <v>35000</v>
      </c>
      <c r="Q24" s="2">
        <v>35000</v>
      </c>
      <c r="T24" s="2">
        <v>105000</v>
      </c>
    </row>
    <row r="25" spans="1:20">
      <c r="A25" t="s">
        <v>51</v>
      </c>
      <c r="J25" s="2">
        <v>50000</v>
      </c>
      <c r="K25" s="2"/>
      <c r="N25" s="2">
        <v>50000</v>
      </c>
      <c r="T25" s="2">
        <v>100000</v>
      </c>
    </row>
    <row r="26" spans="1:20">
      <c r="A26" t="s">
        <v>52</v>
      </c>
      <c r="J26" s="2">
        <v>50000</v>
      </c>
      <c r="N26" s="2">
        <v>50000</v>
      </c>
      <c r="T26" s="2">
        <v>100000</v>
      </c>
    </row>
    <row r="27" spans="1:20">
      <c r="A27" t="s">
        <v>53</v>
      </c>
      <c r="B27" s="4"/>
      <c r="C27" s="8">
        <v>32000</v>
      </c>
      <c r="K27" s="2">
        <v>35000</v>
      </c>
      <c r="O27" s="2">
        <v>35000</v>
      </c>
      <c r="T27" s="2">
        <v>70000</v>
      </c>
    </row>
    <row r="28" spans="1:20">
      <c r="A28" t="s">
        <v>54</v>
      </c>
      <c r="J28" s="2">
        <v>100000</v>
      </c>
      <c r="N28" s="2">
        <v>100000</v>
      </c>
      <c r="T28" s="2">
        <v>200000</v>
      </c>
    </row>
    <row r="29" spans="1:20">
      <c r="A29" t="s">
        <v>55</v>
      </c>
      <c r="I29" s="2">
        <v>50000</v>
      </c>
      <c r="M29" s="2">
        <v>50000</v>
      </c>
      <c r="R29" s="2">
        <v>50000</v>
      </c>
      <c r="T29" s="2">
        <v>150000</v>
      </c>
    </row>
    <row r="30" spans="1:20">
      <c r="B30" s="4"/>
    </row>
    <row r="31" spans="1:20">
      <c r="B31" s="4" t="s">
        <v>56</v>
      </c>
      <c r="C31" s="8">
        <v>181500</v>
      </c>
      <c r="D31" s="2">
        <v>178000</v>
      </c>
      <c r="E31" s="2">
        <v>150000</v>
      </c>
      <c r="F31" s="2">
        <v>130000</v>
      </c>
      <c r="G31" s="2">
        <v>80000</v>
      </c>
      <c r="H31" s="2">
        <v>80000</v>
      </c>
      <c r="I31" s="2">
        <v>465000</v>
      </c>
      <c r="J31">
        <f t="shared" ref="J31:R31" si="0">SUM(J2:J30)</f>
        <v>6300000</v>
      </c>
      <c r="K31" s="2">
        <f t="shared" si="0"/>
        <v>480000</v>
      </c>
      <c r="L31">
        <f t="shared" si="0"/>
        <v>1945000</v>
      </c>
      <c r="M31" s="2">
        <f t="shared" si="0"/>
        <v>1070000</v>
      </c>
      <c r="N31" s="2">
        <f t="shared" si="0"/>
        <v>935000</v>
      </c>
      <c r="O31" s="2">
        <f t="shared" si="0"/>
        <v>495000</v>
      </c>
      <c r="P31" s="2">
        <f t="shared" si="0"/>
        <v>3905000</v>
      </c>
      <c r="Q31" s="2">
        <f t="shared" si="0"/>
        <v>600000</v>
      </c>
      <c r="R31" s="2">
        <f t="shared" si="0"/>
        <v>2170000</v>
      </c>
      <c r="T31" s="2">
        <v>18983000</v>
      </c>
    </row>
    <row r="34" spans="1:7">
      <c r="A34" t="s">
        <v>57</v>
      </c>
      <c r="G34" t="s">
        <v>58</v>
      </c>
    </row>
    <row r="35" spans="1:7">
      <c r="A35" t="s">
        <v>59</v>
      </c>
      <c r="G35" t="s">
        <v>60</v>
      </c>
    </row>
    <row r="36" spans="1:7">
      <c r="A36" t="s">
        <v>61</v>
      </c>
      <c r="G36" t="s">
        <v>62</v>
      </c>
    </row>
    <row r="37" spans="1:7">
      <c r="A37" t="s">
        <v>63</v>
      </c>
      <c r="G37" t="s">
        <v>64</v>
      </c>
    </row>
    <row r="38" spans="1:7">
      <c r="A38" t="s">
        <v>65</v>
      </c>
      <c r="G38" t="s">
        <v>66</v>
      </c>
    </row>
    <row r="39" spans="1:7">
      <c r="A39" t="s">
        <v>67</v>
      </c>
      <c r="G39" t="s">
        <v>68</v>
      </c>
    </row>
    <row r="40" spans="1:7">
      <c r="A40" t="s">
        <v>69</v>
      </c>
      <c r="G40" t="s">
        <v>70</v>
      </c>
    </row>
    <row r="41" spans="1:7">
      <c r="G41" t="s">
        <v>71</v>
      </c>
    </row>
    <row r="42" spans="1:7">
      <c r="A42" t="s">
        <v>72</v>
      </c>
    </row>
    <row r="43" spans="1:7">
      <c r="A43" t="s">
        <v>73</v>
      </c>
    </row>
    <row r="44" spans="1:7">
      <c r="A44" t="s">
        <v>74</v>
      </c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1DE1-2D54-496D-B2C4-E6E1543A79B1}">
  <dimension ref="A1:G12"/>
  <sheetViews>
    <sheetView topLeftCell="B3" workbookViewId="0">
      <selection activeCell="B13" sqref="B13"/>
    </sheetView>
  </sheetViews>
  <sheetFormatPr defaultRowHeight="15"/>
  <cols>
    <col min="1" max="1" width="35.42578125" customWidth="1"/>
    <col min="2" max="2" width="33.85546875" customWidth="1"/>
    <col min="3" max="3" width="32.5703125" customWidth="1"/>
    <col min="4" max="4" width="25" customWidth="1"/>
    <col min="5" max="5" width="31.140625" customWidth="1"/>
    <col min="6" max="6" width="16.140625" customWidth="1"/>
    <col min="7" max="7" width="36" customWidth="1"/>
  </cols>
  <sheetData>
    <row r="1" spans="1:7" ht="36" customHeight="1">
      <c r="A1" s="5">
        <v>2025</v>
      </c>
      <c r="B1" s="5">
        <v>2025</v>
      </c>
    </row>
    <row r="2" spans="1:7" ht="36" customHeight="1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43.15" customHeight="1">
      <c r="A3" t="s">
        <v>7</v>
      </c>
      <c r="B3" t="s">
        <v>8</v>
      </c>
      <c r="D3" s="2">
        <v>54000</v>
      </c>
      <c r="F3" t="s">
        <v>75</v>
      </c>
    </row>
    <row r="4" spans="1:7" ht="35.450000000000003" customHeight="1">
      <c r="A4" t="s">
        <v>9</v>
      </c>
      <c r="B4" s="7" t="s">
        <v>76</v>
      </c>
      <c r="C4" s="2">
        <v>25000</v>
      </c>
      <c r="E4" s="7" t="s">
        <v>11</v>
      </c>
      <c r="F4" t="s">
        <v>12</v>
      </c>
      <c r="G4" s="7" t="s">
        <v>13</v>
      </c>
    </row>
    <row r="5" spans="1:7" ht="42.6" customHeight="1">
      <c r="A5" s="6" t="s">
        <v>14</v>
      </c>
      <c r="B5" s="7" t="s">
        <v>77</v>
      </c>
      <c r="C5">
        <v>0</v>
      </c>
      <c r="D5">
        <v>0</v>
      </c>
      <c r="E5" s="7" t="s">
        <v>15</v>
      </c>
      <c r="F5" t="s">
        <v>12</v>
      </c>
    </row>
    <row r="6" spans="1:7" ht="37.15" customHeight="1">
      <c r="A6" t="s">
        <v>16</v>
      </c>
      <c r="B6" t="s">
        <v>16</v>
      </c>
      <c r="C6" s="2">
        <v>50000</v>
      </c>
    </row>
    <row r="7" spans="1:7" ht="37.9" customHeight="1">
      <c r="A7" t="s">
        <v>18</v>
      </c>
      <c r="B7" t="s">
        <v>78</v>
      </c>
    </row>
    <row r="8" spans="1:7" ht="42" customHeight="1">
      <c r="B8" t="s">
        <v>79</v>
      </c>
      <c r="C8" s="2">
        <v>12000</v>
      </c>
    </row>
    <row r="12" spans="1:7" ht="64.150000000000006" customHeight="1">
      <c r="B12" s="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4D2D-BF49-4069-A21F-F9701E183FA9}">
  <dimension ref="A1:G11"/>
  <sheetViews>
    <sheetView workbookViewId="0">
      <selection activeCell="A11" sqref="A11"/>
    </sheetView>
  </sheetViews>
  <sheetFormatPr defaultRowHeight="15"/>
  <cols>
    <col min="1" max="1" width="35.42578125" customWidth="1"/>
    <col min="2" max="2" width="33.85546875" customWidth="1"/>
    <col min="3" max="3" width="32.5703125" customWidth="1"/>
    <col min="4" max="4" width="25" customWidth="1"/>
    <col min="5" max="5" width="31.140625" customWidth="1"/>
    <col min="6" max="6" width="16.140625" customWidth="1"/>
    <col min="7" max="7" width="36" customWidth="1"/>
  </cols>
  <sheetData>
    <row r="1" spans="1:7" ht="36" customHeight="1">
      <c r="A1" s="5">
        <v>2026</v>
      </c>
    </row>
    <row r="2" spans="1:7" ht="47.45" customHeight="1">
      <c r="A2" s="1" t="s">
        <v>81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11" spans="1:7" ht="60">
      <c r="A11" s="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Ella Peterson-Berger</dc:creator>
  <cp:keywords/>
  <dc:description/>
  <cp:lastModifiedBy>Gästanvändare</cp:lastModifiedBy>
  <cp:revision/>
  <dcterms:created xsi:type="dcterms:W3CDTF">2025-09-07T18:15:36Z</dcterms:created>
  <dcterms:modified xsi:type="dcterms:W3CDTF">2026-03-16T18:56:05Z</dcterms:modified>
  <cp:category/>
  <cp:contentStatus/>
</cp:coreProperties>
</file>